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0110" windowHeight="2760"/>
  </bookViews>
  <sheets>
    <sheet name="доходы" sheetId="1" r:id="rId1"/>
  </sheets>
  <calcPr calcId="124519"/>
</workbook>
</file>

<file path=xl/calcChain.xml><?xml version="1.0" encoding="utf-8"?>
<calcChain xmlns="http://schemas.openxmlformats.org/spreadsheetml/2006/main">
  <c r="C29" i="1"/>
  <c r="C24"/>
  <c r="C21"/>
  <c r="C16"/>
  <c r="C14"/>
  <c r="C11"/>
  <c r="C10" l="1"/>
  <c r="C9" s="1"/>
  <c r="C8" s="1"/>
  <c r="D38"/>
  <c r="D37" l="1"/>
  <c r="D36"/>
  <c r="D35"/>
  <c r="D34"/>
  <c r="D33"/>
  <c r="D32"/>
  <c r="D31"/>
  <c r="D30"/>
  <c r="D28"/>
  <c r="D27"/>
  <c r="D26"/>
  <c r="D25"/>
  <c r="D23"/>
  <c r="D22"/>
  <c r="D20"/>
  <c r="D19"/>
  <c r="D18"/>
  <c r="D17"/>
  <c r="D15"/>
  <c r="D13"/>
  <c r="D12"/>
  <c r="E16"/>
  <c r="D16" s="1"/>
  <c r="E14" l="1"/>
  <c r="D14" s="1"/>
  <c r="E11" l="1"/>
  <c r="D11" s="1"/>
  <c r="E21"/>
  <c r="D21" s="1"/>
  <c r="E29"/>
  <c r="D29" s="1"/>
  <c r="E24"/>
  <c r="D24" s="1"/>
  <c r="E10" l="1"/>
  <c r="E9" l="1"/>
  <c r="D10"/>
  <c r="E8" l="1"/>
  <c r="D8" s="1"/>
  <c r="D9"/>
</calcChain>
</file>

<file path=xl/sharedStrings.xml><?xml version="1.0" encoding="utf-8"?>
<sst xmlns="http://schemas.openxmlformats.org/spreadsheetml/2006/main" count="69" uniqueCount="69">
  <si>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</si>
  <si>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</si>
  <si>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</si>
  <si>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</si>
  <si>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</si>
  <si>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</si>
  <si>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</si>
  <si>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</si>
  <si>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</si>
  <si>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</si>
  <si>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</si>
  <si>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</si>
  <si>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</si>
  <si>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</si>
  <si>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</si>
  <si>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</si>
  <si>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</si>
  <si>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</si>
  <si>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</si>
  <si>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</si>
  <si>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</si>
  <si>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</si>
  <si>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</si>
  <si>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</si>
  <si>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</si>
  <si>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</si>
  <si>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</si>
  <si>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</si>
  <si>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</si>
  <si>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</si>
  <si>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</si>
  <si>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</si>
  <si>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</si>
  <si>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</si>
  <si>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</si>
  <si>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</si>
  <si>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</si>
  <si>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</si>
  <si>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</si>
  <si>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</si>
  <si>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</si>
  <si>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</si>
  <si>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</si>
  <si>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</si>
  <si>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</si>
  <si>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</si>
  <si>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</si>
  <si>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</si>
  <si>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</si>
  <si>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</si>
  <si>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</si>
  <si>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</si>
  <si>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</si>
  <si>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</si>
  <si>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</si>
  <si>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</si>
  <si>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</si>
  <si>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</si>
  <si>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</si>
  <si>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</si>
  <si>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</si>
  <si>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</si>
  <si>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Приложение № 2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</si>
  <si>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2025 год</t>
  </si>
  <si>
    <t xml:space="preserve"> 2025 год</t>
  </si>
  <si>
    <t>+,-</t>
  </si>
  <si>
    <t>Уточненные            бюджетные          назначения на 2025 год</t>
  </si>
  <si>
    <t>к решению Думы Людиновского муниципального округа Калужской области "О внесении изменений в решение Городской Думы городского поселения "Город Людиново" от 26 декабря 2024 года № 228-р "О бюджете городского поселения "Город Людиново" на 2025 год и на плановый период 2026 и 2027 годов"</t>
  </si>
  <si>
    <t>от 25.12.2025 № 99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</si>
</sst>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7" fillId="0" borderId="0"/>
  </cellStyleXfs>
  <cellXfs count="30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49" fontId="6" fillId="0" borderId="1" xfId="0" applyNumberFormat="1" applyFont="1" applyFill="1" applyBorder="1" applyAlignment="1">
      <alignment horizontal="center"/>
    </xf>
    <xf numFmtId="49" fontId="9" fillId="2" borderId="1" xfId="2" applyNumberFormat="1" applyFont="1" applyFill="1" applyBorder="1" applyAlignment="1">
      <alignment vertical="center" wrapText="1"/>
    </xf>
    <xf numFmtId="49" fontId="8" fillId="0" borderId="1" xfId="2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164" fontId="3" fillId="0" borderId="1" xfId="1" applyNumberFormat="1" applyFont="1" applyBorder="1" applyAlignment="1">
      <alignment horizontal="right" wrapText="1"/>
    </xf>
    <xf numFmtId="0" fontId="3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right" vertical="center" wrapText="1"/>
    </xf>
    <xf numFmtId="0" fontId="10" fillId="0" borderId="0" xfId="0" applyFont="1" applyFill="1" applyBorder="1"/>
    <xf numFmtId="0" fontId="3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10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abSelected="1" zoomScalePageLayoutView="80" workbookViewId="0">
      <selection activeCell="B3" sqref="B3:E3"/>
    </sheetView>
  </sheetViews>
  <sheetFormatPr defaultRowHeight="15"/>
  <cols>
    <col min="1" max="1" width="72.85546875" customWidth="1"/>
    <col min="2" max="2" width="45.5703125" customWidth="1"/>
    <col min="3" max="3" width="22.5703125" hidden="1" customWidth="1"/>
    <col min="4" max="4" width="21" hidden="1" customWidth="1"/>
    <col min="5" max="5" width="36.5703125" customWidth="1"/>
  </cols>
  <sheetData>
    <row r="1" spans="1:5" s="20" customFormat="1" ht="16.5" customHeight="1">
      <c r="B1" s="28" t="s">
        <v>62</v>
      </c>
      <c r="C1" s="28"/>
      <c r="D1" s="28"/>
      <c r="E1" s="28"/>
    </row>
    <row r="2" spans="1:5" s="20" customFormat="1" ht="65.25" customHeight="1">
      <c r="B2" s="28" t="s">
        <v>67</v>
      </c>
      <c r="C2" s="28"/>
      <c r="D2" s="28"/>
      <c r="E2" s="28"/>
    </row>
    <row r="3" spans="1:5" s="20" customFormat="1" ht="16.5" customHeight="1">
      <c r="B3" s="29" t="s">
        <v>68</v>
      </c>
      <c r="C3" s="29"/>
      <c r="D3" s="29"/>
      <c r="E3" s="29"/>
    </row>
    <row r="4" spans="1:5" s="20" customFormat="1" ht="16.5" customHeight="1">
      <c r="B4" s="26"/>
      <c r="C4" s="26"/>
      <c r="D4" s="26"/>
      <c r="E4" s="26"/>
    </row>
    <row r="5" spans="1:5" s="20" customFormat="1" ht="55.5" customHeight="1">
      <c r="A5" s="27" t="s">
        <v>63</v>
      </c>
      <c r="B5" s="27"/>
      <c r="C5" s="27"/>
      <c r="D5" s="27"/>
      <c r="E5" s="27"/>
    </row>
    <row r="6" spans="1:5" s="20" customFormat="1" ht="21" customHeight="1">
      <c r="E6" s="21" t="s">
        <v>57</v>
      </c>
    </row>
    <row r="7" spans="1:5" s="23" customFormat="1" ht="91.5" customHeight="1">
      <c r="A7" s="22" t="s">
        <v>0</v>
      </c>
      <c r="B7" s="22" t="s">
        <v>21</v>
      </c>
      <c r="C7" s="22" t="s">
        <v>64</v>
      </c>
      <c r="D7" s="24" t="s">
        <v>65</v>
      </c>
      <c r="E7" s="22" t="s">
        <v>66</v>
      </c>
    </row>
    <row r="8" spans="1:5" s="12" customFormat="1" ht="23.25" customHeight="1">
      <c r="A8" s="13" t="s">
        <v>1</v>
      </c>
      <c r="B8" s="14"/>
      <c r="C8" s="15">
        <f>C9+C37+C38</f>
        <v>756972760.59000003</v>
      </c>
      <c r="D8" s="25">
        <f>E8-C8</f>
        <v>13087950.159999967</v>
      </c>
      <c r="E8" s="15">
        <f>E9+E37+E38</f>
        <v>770060710.75</v>
      </c>
    </row>
    <row r="9" spans="1:5" s="12" customFormat="1" ht="22.15" customHeight="1">
      <c r="A9" s="8" t="s">
        <v>16</v>
      </c>
      <c r="B9" s="9" t="s">
        <v>22</v>
      </c>
      <c r="C9" s="15">
        <f>C10+C29</f>
        <v>230755499.67000002</v>
      </c>
      <c r="D9" s="25">
        <f t="shared" ref="D9:D38" si="0">E9-C9</f>
        <v>0</v>
      </c>
      <c r="E9" s="15">
        <f>E10+E29</f>
        <v>230755499.67000002</v>
      </c>
    </row>
    <row r="10" spans="1:5" s="12" customFormat="1" ht="22.9" customHeight="1">
      <c r="A10" s="8" t="s">
        <v>15</v>
      </c>
      <c r="B10" s="11"/>
      <c r="C10" s="16">
        <f>C11+C14+C21+C24+C27+C28+C16</f>
        <v>226100299.67000002</v>
      </c>
      <c r="D10" s="25">
        <f t="shared" si="0"/>
        <v>0</v>
      </c>
      <c r="E10" s="16">
        <f>E11+E14+E21+E24+E27+E28+E16</f>
        <v>226100299.67000002</v>
      </c>
    </row>
    <row r="11" spans="1:5" s="12" customFormat="1" ht="21" customHeight="1">
      <c r="A11" s="8" t="s">
        <v>58</v>
      </c>
      <c r="B11" s="9" t="s">
        <v>23</v>
      </c>
      <c r="C11" s="16">
        <f>C12+C13</f>
        <v>91101080</v>
      </c>
      <c r="D11" s="25">
        <f t="shared" si="0"/>
        <v>0</v>
      </c>
      <c r="E11" s="16">
        <f>E12+E13</f>
        <v>91101080</v>
      </c>
    </row>
    <row r="12" spans="1:5" s="12" customFormat="1" ht="20.45" hidden="1" customHeight="1">
      <c r="A12" s="10" t="s">
        <v>13</v>
      </c>
      <c r="B12" s="11" t="s">
        <v>24</v>
      </c>
      <c r="C12" s="17">
        <v>0</v>
      </c>
      <c r="D12" s="25">
        <f t="shared" si="0"/>
        <v>0</v>
      </c>
      <c r="E12" s="17">
        <v>0</v>
      </c>
    </row>
    <row r="13" spans="1:5" s="12" customFormat="1" ht="23.25" customHeight="1">
      <c r="A13" s="10" t="s">
        <v>11</v>
      </c>
      <c r="B13" s="11" t="s">
        <v>25</v>
      </c>
      <c r="C13" s="18">
        <v>91101080</v>
      </c>
      <c r="D13" s="25">
        <f t="shared" si="0"/>
        <v>0</v>
      </c>
      <c r="E13" s="18">
        <v>91101080</v>
      </c>
    </row>
    <row r="14" spans="1:5" s="12" customFormat="1" ht="39" customHeight="1">
      <c r="A14" s="8" t="s">
        <v>19</v>
      </c>
      <c r="B14" s="9" t="s">
        <v>26</v>
      </c>
      <c r="C14" s="15">
        <f>C15</f>
        <v>6812980.6699999999</v>
      </c>
      <c r="D14" s="25">
        <f t="shared" si="0"/>
        <v>0</v>
      </c>
      <c r="E14" s="15">
        <f>E15</f>
        <v>6812980.6699999999</v>
      </c>
    </row>
    <row r="15" spans="1:5" s="19" customFormat="1" ht="41.45" customHeight="1">
      <c r="A15" s="10" t="s">
        <v>20</v>
      </c>
      <c r="B15" s="11" t="s">
        <v>27</v>
      </c>
      <c r="C15" s="18">
        <v>6812980.6699999999</v>
      </c>
      <c r="D15" s="25">
        <f t="shared" si="0"/>
        <v>0</v>
      </c>
      <c r="E15" s="18">
        <v>6812980.6699999999</v>
      </c>
    </row>
    <row r="16" spans="1:5" s="19" customFormat="1" ht="24" customHeight="1">
      <c r="A16" s="5" t="s">
        <v>61</v>
      </c>
      <c r="B16" s="9" t="s">
        <v>44</v>
      </c>
      <c r="C16" s="15">
        <f>C17+C18+C19+C20</f>
        <v>108234759</v>
      </c>
      <c r="D16" s="25">
        <f t="shared" si="0"/>
        <v>0</v>
      </c>
      <c r="E16" s="15">
        <f>E17+E18+E19+E20</f>
        <v>108234759</v>
      </c>
    </row>
    <row r="17" spans="1:5" s="19" customFormat="1" ht="39" customHeight="1">
      <c r="A17" s="4" t="s">
        <v>41</v>
      </c>
      <c r="B17" s="11" t="s">
        <v>45</v>
      </c>
      <c r="C17" s="18">
        <v>108188650</v>
      </c>
      <c r="D17" s="25">
        <f t="shared" si="0"/>
        <v>0</v>
      </c>
      <c r="E17" s="18">
        <v>108188650</v>
      </c>
    </row>
    <row r="18" spans="1:5" s="19" customFormat="1" ht="45.75" hidden="1" customHeight="1">
      <c r="A18" s="4" t="s">
        <v>42</v>
      </c>
      <c r="B18" s="11" t="s">
        <v>46</v>
      </c>
      <c r="C18" s="18"/>
      <c r="D18" s="25">
        <f t="shared" si="0"/>
        <v>0</v>
      </c>
      <c r="E18" s="18"/>
    </row>
    <row r="19" spans="1:5" s="19" customFormat="1" ht="23.25" customHeight="1">
      <c r="A19" s="4" t="s">
        <v>59</v>
      </c>
      <c r="B19" s="11" t="s">
        <v>47</v>
      </c>
      <c r="C19" s="18">
        <v>46109</v>
      </c>
      <c r="D19" s="25">
        <f t="shared" si="0"/>
        <v>0</v>
      </c>
      <c r="E19" s="18">
        <v>46109</v>
      </c>
    </row>
    <row r="20" spans="1:5" s="19" customFormat="1" ht="41.45" hidden="1" customHeight="1">
      <c r="A20" s="4" t="s">
        <v>43</v>
      </c>
      <c r="B20" s="11" t="s">
        <v>48</v>
      </c>
      <c r="C20" s="18"/>
      <c r="D20" s="25">
        <f t="shared" si="0"/>
        <v>0</v>
      </c>
      <c r="E20" s="18"/>
    </row>
    <row r="21" spans="1:5" s="12" customFormat="1" ht="26.25" customHeight="1">
      <c r="A21" s="8" t="s">
        <v>60</v>
      </c>
      <c r="B21" s="9" t="s">
        <v>28</v>
      </c>
      <c r="C21" s="16">
        <f>C22+C23</f>
        <v>19951480</v>
      </c>
      <c r="D21" s="25">
        <f t="shared" si="0"/>
        <v>0</v>
      </c>
      <c r="E21" s="16">
        <f>E22+E23</f>
        <v>19951480</v>
      </c>
    </row>
    <row r="22" spans="1:5" s="12" customFormat="1" ht="22.5" customHeight="1">
      <c r="A22" s="10" t="s">
        <v>49</v>
      </c>
      <c r="B22" s="11" t="s">
        <v>50</v>
      </c>
      <c r="C22" s="17">
        <v>8660080</v>
      </c>
      <c r="D22" s="25">
        <f t="shared" si="0"/>
        <v>0</v>
      </c>
      <c r="E22" s="17">
        <v>8660080</v>
      </c>
    </row>
    <row r="23" spans="1:5" s="12" customFormat="1" ht="22.5" customHeight="1">
      <c r="A23" s="10" t="s">
        <v>51</v>
      </c>
      <c r="B23" s="11" t="s">
        <v>52</v>
      </c>
      <c r="C23" s="17">
        <v>11291400</v>
      </c>
      <c r="D23" s="25">
        <f t="shared" si="0"/>
        <v>0</v>
      </c>
      <c r="E23" s="17">
        <v>11291400</v>
      </c>
    </row>
    <row r="24" spans="1:5" s="12" customFormat="1" ht="40.9" hidden="1" customHeight="1">
      <c r="A24" s="8" t="s">
        <v>12</v>
      </c>
      <c r="B24" s="9" t="s">
        <v>29</v>
      </c>
      <c r="C24" s="16">
        <f>C25+C26</f>
        <v>0</v>
      </c>
      <c r="D24" s="25">
        <f t="shared" si="0"/>
        <v>0</v>
      </c>
      <c r="E24" s="16">
        <f>E25+E26</f>
        <v>0</v>
      </c>
    </row>
    <row r="25" spans="1:5" s="12" customFormat="1" ht="19.149999999999999" hidden="1" customHeight="1">
      <c r="A25" s="10" t="s">
        <v>17</v>
      </c>
      <c r="B25" s="11" t="s">
        <v>30</v>
      </c>
      <c r="C25" s="17"/>
      <c r="D25" s="25">
        <f t="shared" si="0"/>
        <v>0</v>
      </c>
      <c r="E25" s="17"/>
    </row>
    <row r="26" spans="1:5" s="12" customFormat="1" ht="38.450000000000003" hidden="1" customHeight="1">
      <c r="A26" s="10" t="s">
        <v>18</v>
      </c>
      <c r="B26" s="11" t="s">
        <v>31</v>
      </c>
      <c r="C26" s="17"/>
      <c r="D26" s="25">
        <f t="shared" si="0"/>
        <v>0</v>
      </c>
      <c r="E26" s="17"/>
    </row>
    <row r="27" spans="1:5" s="12" customFormat="1" ht="18.75" hidden="1">
      <c r="A27" s="8" t="s">
        <v>2</v>
      </c>
      <c r="B27" s="9" t="s">
        <v>32</v>
      </c>
      <c r="C27" s="16"/>
      <c r="D27" s="25">
        <f t="shared" si="0"/>
        <v>0</v>
      </c>
      <c r="E27" s="16"/>
    </row>
    <row r="28" spans="1:5" s="12" customFormat="1" ht="37.5" hidden="1">
      <c r="A28" s="8" t="s">
        <v>3</v>
      </c>
      <c r="B28" s="9" t="s">
        <v>33</v>
      </c>
      <c r="C28" s="16"/>
      <c r="D28" s="25">
        <f t="shared" si="0"/>
        <v>0</v>
      </c>
      <c r="E28" s="16"/>
    </row>
    <row r="29" spans="1:5" s="12" customFormat="1" ht="20.45" customHeight="1">
      <c r="A29" s="8" t="s">
        <v>14</v>
      </c>
      <c r="B29" s="11"/>
      <c r="C29" s="16">
        <f>C30+C31+C32+C33+C34+C35+C36</f>
        <v>4655200</v>
      </c>
      <c r="D29" s="25">
        <f t="shared" si="0"/>
        <v>0</v>
      </c>
      <c r="E29" s="16">
        <f>E30+E31+E32+E33+E34+E35+E36</f>
        <v>4655200</v>
      </c>
    </row>
    <row r="30" spans="1:5" s="12" customFormat="1" ht="40.5" customHeight="1">
      <c r="A30" s="10" t="s">
        <v>4</v>
      </c>
      <c r="B30" s="11" t="s">
        <v>34</v>
      </c>
      <c r="C30" s="17">
        <v>2705200</v>
      </c>
      <c r="D30" s="25">
        <f t="shared" si="0"/>
        <v>0</v>
      </c>
      <c r="E30" s="17">
        <v>2705200</v>
      </c>
    </row>
    <row r="31" spans="1:5" s="12" customFormat="1" ht="23.45" hidden="1" customHeight="1">
      <c r="A31" s="10" t="s">
        <v>5</v>
      </c>
      <c r="B31" s="11" t="s">
        <v>35</v>
      </c>
      <c r="C31" s="17"/>
      <c r="D31" s="25">
        <f t="shared" si="0"/>
        <v>0</v>
      </c>
      <c r="E31" s="17"/>
    </row>
    <row r="32" spans="1:5" s="12" customFormat="1" ht="40.5" hidden="1" customHeight="1">
      <c r="A32" s="10" t="s">
        <v>6</v>
      </c>
      <c r="B32" s="11" t="s">
        <v>36</v>
      </c>
      <c r="C32" s="17"/>
      <c r="D32" s="25">
        <f t="shared" si="0"/>
        <v>0</v>
      </c>
      <c r="E32" s="17"/>
    </row>
    <row r="33" spans="1:5" s="12" customFormat="1" ht="37.5" customHeight="1">
      <c r="A33" s="10" t="s">
        <v>7</v>
      </c>
      <c r="B33" s="11" t="s">
        <v>37</v>
      </c>
      <c r="C33" s="17">
        <v>1900000</v>
      </c>
      <c r="D33" s="25">
        <f t="shared" si="0"/>
        <v>0</v>
      </c>
      <c r="E33" s="17">
        <v>1900000</v>
      </c>
    </row>
    <row r="34" spans="1:5" s="12" customFormat="1" ht="21.6" hidden="1" customHeight="1">
      <c r="A34" s="10" t="s">
        <v>8</v>
      </c>
      <c r="B34" s="11" t="s">
        <v>38</v>
      </c>
      <c r="C34" s="17"/>
      <c r="D34" s="25">
        <f t="shared" si="0"/>
        <v>0</v>
      </c>
      <c r="E34" s="17"/>
    </row>
    <row r="35" spans="1:5" s="12" customFormat="1" ht="22.9" customHeight="1">
      <c r="A35" s="10" t="s">
        <v>9</v>
      </c>
      <c r="B35" s="11" t="s">
        <v>39</v>
      </c>
      <c r="C35" s="17">
        <v>50000</v>
      </c>
      <c r="D35" s="25">
        <f t="shared" si="0"/>
        <v>0</v>
      </c>
      <c r="E35" s="17">
        <v>50000</v>
      </c>
    </row>
    <row r="36" spans="1:5" s="12" customFormat="1" ht="24" hidden="1" customHeight="1">
      <c r="A36" s="10" t="s">
        <v>10</v>
      </c>
      <c r="B36" s="11" t="s">
        <v>40</v>
      </c>
      <c r="C36" s="17"/>
      <c r="D36" s="25">
        <f t="shared" si="0"/>
        <v>0</v>
      </c>
      <c r="E36" s="17"/>
    </row>
    <row r="37" spans="1:5" s="12" customFormat="1" ht="55.5" customHeight="1">
      <c r="A37" s="8" t="s">
        <v>53</v>
      </c>
      <c r="B37" s="9" t="s">
        <v>54</v>
      </c>
      <c r="C37" s="16">
        <v>468249360.92000002</v>
      </c>
      <c r="D37" s="25">
        <f t="shared" si="0"/>
        <v>9847945.1599999666</v>
      </c>
      <c r="E37" s="16">
        <v>478097306.07999998</v>
      </c>
    </row>
    <row r="38" spans="1:5" ht="31.5" customHeight="1">
      <c r="A38" s="6" t="s">
        <v>56</v>
      </c>
      <c r="B38" s="3" t="s">
        <v>55</v>
      </c>
      <c r="C38" s="7">
        <v>57967900</v>
      </c>
      <c r="D38" s="25">
        <f t="shared" si="0"/>
        <v>3240005</v>
      </c>
      <c r="E38" s="7">
        <v>61207905</v>
      </c>
    </row>
    <row r="39" spans="1:5" ht="16.5">
      <c r="A39" s="1"/>
      <c r="B39" s="1"/>
      <c r="C39" s="1"/>
      <c r="D39" s="1"/>
      <c r="E39" s="2"/>
    </row>
  </sheetData>
  <mergeCells count="4">
    <mergeCell ref="A5:E5"/>
    <mergeCell ref="B1:E1"/>
    <mergeCell ref="B2:E2"/>
    <mergeCell ref="B3:E3"/>
  </mergeCells>
  <printOptions horizontalCentered="1"/>
  <pageMargins left="0.98425196850393704" right="0.39370078740157483" top="0.94488188976377963" bottom="0.74803149606299213" header="0.51181102362204722" footer="0.31496062992125984"/>
  <pageSetup paperSize="9" scale="56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2025-12-25T11:51:18Z</cp:lastPrinted>
  <dcterms:created xsi:type="dcterms:W3CDTF">2017-10-23T09:06:05Z</dcterms:created>
  <dcterms:modified xsi:type="dcterms:W3CDTF">2025-12-26T12:38:01Z</dcterms:modified>
</cp:coreProperties>
</file>